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090" activeTab="0"/>
  </bookViews>
  <sheets>
    <sheet name="MSK2007" sheetId="1" r:id="rId1"/>
    <sheet name="Úrslit" sheetId="2" r:id="rId2"/>
    <sheet name="Lög" sheetId="3" r:id="rId3"/>
  </sheets>
  <definedNames/>
  <calcPr fullCalcOnLoad="1"/>
</workbook>
</file>

<file path=xl/sharedStrings.xml><?xml version="1.0" encoding="utf-8"?>
<sst xmlns="http://schemas.openxmlformats.org/spreadsheetml/2006/main" count="200" uniqueCount="58">
  <si>
    <t>Nafn</t>
  </si>
  <si>
    <t>samtals</t>
  </si>
  <si>
    <t>Lag 1 + Lag 2</t>
  </si>
  <si>
    <t>Lag 1</t>
  </si>
  <si>
    <t>Lag 2</t>
  </si>
  <si>
    <t>Samtals</t>
  </si>
  <si>
    <t>Hvernig fólk gaf. Lag 1</t>
  </si>
  <si>
    <t>Hvernig fólk gaf. Lag 2</t>
  </si>
  <si>
    <t>Hvernig fólk gaf. Samanlagt</t>
  </si>
  <si>
    <t>Gaui</t>
  </si>
  <si>
    <t>Lag1: 2007</t>
  </si>
  <si>
    <t>Lag2: Fyrsta plata</t>
  </si>
  <si>
    <t>Lag - Flytjandi</t>
  </si>
  <si>
    <t>Ran</t>
  </si>
  <si>
    <t>e</t>
  </si>
  <si>
    <t>r</t>
  </si>
  <si>
    <t>t</t>
  </si>
  <si>
    <t>y</t>
  </si>
  <si>
    <t>u</t>
  </si>
  <si>
    <t>i</t>
  </si>
  <si>
    <t>o</t>
  </si>
  <si>
    <t>p</t>
  </si>
  <si>
    <t>ð</t>
  </si>
  <si>
    <t>x</t>
  </si>
  <si>
    <t>Robbi</t>
  </si>
  <si>
    <t>Haukur</t>
  </si>
  <si>
    <t>Lag1 - 2007</t>
  </si>
  <si>
    <t>Lag 2 - Album</t>
  </si>
  <si>
    <t>Muse - Sunburn</t>
  </si>
  <si>
    <t>Fiest - One Two Three Four</t>
  </si>
  <si>
    <t>Calla - Defenses Down</t>
  </si>
  <si>
    <t>Motion Boys - Hold me closer to your heart</t>
  </si>
  <si>
    <t>The Smiths - This Charming Man</t>
  </si>
  <si>
    <t>Raggi</t>
  </si>
  <si>
    <t>Hjaltalín - Margt að ugga</t>
  </si>
  <si>
    <t>Tears for Fears - Mad World</t>
  </si>
  <si>
    <t>Krista</t>
  </si>
  <si>
    <t>Björk - Earth Intruders</t>
  </si>
  <si>
    <t>Led Zeppelin - Good Times Bad Times</t>
  </si>
  <si>
    <t>Zhaveh</t>
  </si>
  <si>
    <t>Fall Out Boys - Thnks Fr Th Mmrs</t>
  </si>
  <si>
    <t>a-ha - Hunting High and Low</t>
  </si>
  <si>
    <t>Runi</t>
  </si>
  <si>
    <t>Avenged Sevenfold - Critical Acclaim</t>
  </si>
  <si>
    <t>Þói</t>
  </si>
  <si>
    <t>The National - Green Gloves</t>
  </si>
  <si>
    <t>Nine Inch Nails - Head Like a Hole</t>
  </si>
  <si>
    <t>Delinquent Habits - Tres Delinquentes</t>
  </si>
  <si>
    <t>Svadís</t>
  </si>
  <si>
    <t>Ian</t>
  </si>
  <si>
    <t>Depeche Mode - Just Can't Get Enough</t>
  </si>
  <si>
    <t>Björk - Innocence</t>
  </si>
  <si>
    <t>Jói</t>
  </si>
  <si>
    <t>Glc sound eitthvað - All My Friends</t>
  </si>
  <si>
    <t>Stoodges - I wanna be Sedated</t>
  </si>
  <si>
    <t>Fiest - Sea Lion Woman</t>
  </si>
  <si>
    <t>Svahvít</t>
  </si>
  <si>
    <t>Svanhvít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</si>
</sst>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Berlin Sans FB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medium"/>
      <top style="medium"/>
      <bottom style="medium"/>
    </border>
    <border>
      <left>
        <color indexed="63"/>
      </left>
      <right style="thin">
        <color rgb="FF3F3F3F"/>
      </right>
      <top style="medium"/>
      <bottom style="medium"/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3F3F3F"/>
      </bottom>
    </border>
    <border>
      <left style="medium"/>
      <right style="medium"/>
      <top style="thin">
        <color rgb="FF3F3F3F"/>
      </top>
      <bottom style="thin">
        <color rgb="FF3F3F3F"/>
      </bottom>
    </border>
    <border>
      <left style="medium"/>
      <right style="medium"/>
      <top style="thin">
        <color rgb="FF3F3F3F"/>
      </top>
      <bottom style="medium"/>
    </border>
    <border>
      <left style="thin">
        <color rgb="FF3F3F3F"/>
      </left>
      <right style="medium"/>
      <top>
        <color indexed="63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45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43" borderId="14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6" borderId="14" xfId="0" applyFill="1" applyBorder="1" applyAlignment="1">
      <alignment/>
    </xf>
    <xf numFmtId="0" fontId="0" fillId="47" borderId="15" xfId="0" applyFill="1" applyBorder="1" applyAlignment="1">
      <alignment horizontal="center"/>
    </xf>
    <xf numFmtId="0" fontId="0" fillId="47" borderId="15" xfId="0" applyFill="1" applyBorder="1" applyAlignment="1">
      <alignment/>
    </xf>
    <xf numFmtId="0" fontId="0" fillId="43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46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8" borderId="10" xfId="0" applyFill="1" applyBorder="1" applyAlignment="1">
      <alignment/>
    </xf>
    <xf numFmtId="0" fontId="0" fillId="49" borderId="10" xfId="0" applyFill="1" applyBorder="1" applyAlignment="1">
      <alignment horizontal="center"/>
    </xf>
    <xf numFmtId="0" fontId="0" fillId="49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7" borderId="15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/>
    </xf>
    <xf numFmtId="0" fontId="0" fillId="46" borderId="10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7" borderId="15" xfId="0" applyFont="1" applyFill="1" applyBorder="1" applyAlignment="1">
      <alignment horizontal="left"/>
    </xf>
    <xf numFmtId="0" fontId="0" fillId="48" borderId="10" xfId="0" applyFont="1" applyFill="1" applyBorder="1" applyAlignment="1">
      <alignment horizontal="left"/>
    </xf>
    <xf numFmtId="0" fontId="0" fillId="49" borderId="10" xfId="0" applyFont="1" applyFill="1" applyBorder="1" applyAlignment="1">
      <alignment horizontal="left"/>
    </xf>
    <xf numFmtId="0" fontId="0" fillId="17" borderId="10" xfId="0" applyFont="1" applyFill="1" applyBorder="1" applyAlignment="1">
      <alignment horizontal="left"/>
    </xf>
    <xf numFmtId="0" fontId="0" fillId="15" borderId="10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37" fillId="27" borderId="8" xfId="58" applyAlignment="1">
      <alignment/>
    </xf>
    <xf numFmtId="0" fontId="37" fillId="27" borderId="19" xfId="58" applyBorder="1" applyAlignment="1">
      <alignment/>
    </xf>
    <xf numFmtId="0" fontId="37" fillId="27" borderId="20" xfId="58" applyBorder="1" applyAlignment="1">
      <alignment horizontal="center"/>
    </xf>
    <xf numFmtId="0" fontId="37" fillId="27" borderId="21" xfId="58" applyBorder="1" applyAlignment="1">
      <alignment horizontal="center"/>
    </xf>
    <xf numFmtId="0" fontId="37" fillId="27" borderId="22" xfId="58" applyBorder="1" applyAlignment="1">
      <alignment/>
    </xf>
    <xf numFmtId="0" fontId="37" fillId="27" borderId="23" xfId="58" applyBorder="1" applyAlignment="1">
      <alignment/>
    </xf>
    <xf numFmtId="0" fontId="37" fillId="27" borderId="24" xfId="58" applyBorder="1" applyAlignment="1">
      <alignment/>
    </xf>
    <xf numFmtId="0" fontId="37" fillId="27" borderId="25" xfId="58" applyBorder="1" applyAlignment="1">
      <alignment/>
    </xf>
    <xf numFmtId="0" fontId="37" fillId="27" borderId="26" xfId="58" applyBorder="1" applyAlignment="1">
      <alignment/>
    </xf>
    <xf numFmtId="0" fontId="37" fillId="27" borderId="27" xfId="58" applyBorder="1" applyAlignment="1">
      <alignment/>
    </xf>
    <xf numFmtId="0" fontId="37" fillId="27" borderId="28" xfId="58" applyBorder="1" applyAlignment="1">
      <alignment/>
    </xf>
    <xf numFmtId="0" fontId="37" fillId="27" borderId="29" xfId="58" applyBorder="1" applyAlignment="1">
      <alignment/>
    </xf>
    <xf numFmtId="0" fontId="37" fillId="27" borderId="30" xfId="58" applyBorder="1" applyAlignment="1">
      <alignment/>
    </xf>
    <xf numFmtId="0" fontId="37" fillId="27" borderId="31" xfId="58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58</xdr:row>
      <xdr:rowOff>9525</xdr:rowOff>
    </xdr:from>
    <xdr:to>
      <xdr:col>8</xdr:col>
      <xdr:colOff>152400</xdr:colOff>
      <xdr:row>64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648825"/>
          <a:ext cx="3810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247650</xdr:colOff>
      <xdr:row>3</xdr:row>
      <xdr:rowOff>0</xdr:rowOff>
    </xdr:from>
    <xdr:to>
      <xdr:col>27</xdr:col>
      <xdr:colOff>0</xdr:colOff>
      <xdr:row>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3775" y="485775"/>
          <a:ext cx="38004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12</xdr:col>
      <xdr:colOff>180975</xdr:colOff>
      <xdr:row>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71450"/>
          <a:ext cx="38290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57"/>
  <sheetViews>
    <sheetView tabSelected="1" zoomScale="70" zoomScaleNormal="70" zoomScalePageLayoutView="0" workbookViewId="0" topLeftCell="A4">
      <selection activeCell="E12" sqref="E12:O12"/>
    </sheetView>
  </sheetViews>
  <sheetFormatPr defaultColWidth="9.140625" defaultRowHeight="12.75"/>
  <cols>
    <col min="17" max="17" width="37.8515625" style="0" customWidth="1"/>
    <col min="25" max="25" width="15.00390625" style="0" customWidth="1"/>
    <col min="35" max="35" width="22.421875" style="0" customWidth="1"/>
  </cols>
  <sheetData>
    <row r="3" ht="12.75" customHeight="1"/>
    <row r="4" spans="2:15" ht="21.75" customHeight="1" thickBot="1">
      <c r="B4" s="140" t="s">
        <v>10</v>
      </c>
      <c r="C4" s="140"/>
      <c r="D4" s="141"/>
      <c r="E4" s="48" t="str">
        <f>(A7)</f>
        <v>Robbi</v>
      </c>
      <c r="F4" s="57" t="str">
        <f>(A8)</f>
        <v>Haukur</v>
      </c>
      <c r="G4" s="58" t="str">
        <f>(A9)</f>
        <v>Gaui</v>
      </c>
      <c r="H4" s="46" t="str">
        <f>(A10)</f>
        <v>Raggi</v>
      </c>
      <c r="I4" s="59" t="str">
        <f>(A11)</f>
        <v>Krista</v>
      </c>
      <c r="J4" s="60" t="str">
        <f>(A12)</f>
        <v>Zhaveh</v>
      </c>
      <c r="K4" s="55" t="str">
        <f>(A13)</f>
        <v>Runi</v>
      </c>
      <c r="L4" s="56" t="str">
        <f>(A14)</f>
        <v>Þói</v>
      </c>
      <c r="M4" s="45" t="str">
        <f>(A15)</f>
        <v>Svahvít</v>
      </c>
      <c r="N4" s="46" t="str">
        <f>(A16)</f>
        <v>Ian</v>
      </c>
      <c r="O4" s="47" t="str">
        <f>(A17)</f>
        <v>Jói</v>
      </c>
    </row>
    <row r="5" spans="3:31" ht="13.5" thickBot="1">
      <c r="C5" s="2"/>
      <c r="D5" s="3"/>
      <c r="E5" s="23"/>
      <c r="F5" s="24"/>
      <c r="G5" s="25"/>
      <c r="H5" s="26"/>
      <c r="I5" s="27"/>
      <c r="J5" s="28"/>
      <c r="K5" s="29"/>
      <c r="L5" s="30"/>
      <c r="M5" s="31"/>
      <c r="N5" s="26"/>
      <c r="O5" s="32"/>
      <c r="P5" s="3"/>
      <c r="AD5" t="s">
        <v>0</v>
      </c>
      <c r="AE5" t="s">
        <v>3</v>
      </c>
    </row>
    <row r="6" spans="3:31" ht="12.75">
      <c r="C6" s="73" t="s">
        <v>13</v>
      </c>
      <c r="D6" s="1" t="s">
        <v>0</v>
      </c>
      <c r="E6" s="44" t="str">
        <f>CONCATENATE(A7," gefur")</f>
        <v>Robbi gefur</v>
      </c>
      <c r="F6" s="49" t="str">
        <f>CONCATENATE(A8," gefur")</f>
        <v>Haukur gefur</v>
      </c>
      <c r="G6" s="50" t="str">
        <f>CONCATENATE(A9," gefur")</f>
        <v>Gaui gefur</v>
      </c>
      <c r="H6" s="42" t="str">
        <f>CONCATENATE(A10," gefur")</f>
        <v>Raggi gefur</v>
      </c>
      <c r="I6" s="51" t="str">
        <f>CONCATENATE(A11," gefur")</f>
        <v>Krista gefur</v>
      </c>
      <c r="J6" s="52" t="str">
        <f>CONCATENATE(A12," gefur")</f>
        <v>Zhaveh gefur</v>
      </c>
      <c r="K6" s="53" t="str">
        <f>CONCATENATE(A13," gefur")</f>
        <v>Runi gefur</v>
      </c>
      <c r="L6" s="54" t="str">
        <f>CONCATENATE(A14," gefur")</f>
        <v>Þói gefur</v>
      </c>
      <c r="M6" s="41" t="str">
        <f>CONCATENATE(A15," gefur")</f>
        <v>Svahvít gefur</v>
      </c>
      <c r="N6" s="42" t="str">
        <f>CONCATENATE(A16," gefur")</f>
        <v>Ian gefur</v>
      </c>
      <c r="O6" s="43" t="str">
        <f>CONCATENATE(A17," gefur")</f>
        <v>Jói gefur</v>
      </c>
      <c r="P6" s="22" t="s">
        <v>0</v>
      </c>
      <c r="Q6" s="72" t="s">
        <v>12</v>
      </c>
      <c r="S6" s="37"/>
      <c r="T6" s="38" t="s">
        <v>0</v>
      </c>
      <c r="U6" s="38" t="s">
        <v>3</v>
      </c>
      <c r="AC6">
        <v>1</v>
      </c>
      <c r="AD6" t="s">
        <v>9</v>
      </c>
      <c r="AE6">
        <v>78</v>
      </c>
    </row>
    <row r="7" spans="1:31" ht="12.75">
      <c r="A7" s="74" t="s">
        <v>24</v>
      </c>
      <c r="B7">
        <v>1</v>
      </c>
      <c r="C7" s="46">
        <f aca="true" ca="1" t="shared" si="0" ref="C7:C16">RAND()</f>
        <v>0.5902143371507886</v>
      </c>
      <c r="D7" s="77" t="s">
        <v>49</v>
      </c>
      <c r="E7" s="1">
        <v>12</v>
      </c>
      <c r="F7" s="1">
        <v>2</v>
      </c>
      <c r="G7" s="1">
        <v>10</v>
      </c>
      <c r="H7" s="1">
        <v>5</v>
      </c>
      <c r="I7" s="1">
        <v>10</v>
      </c>
      <c r="J7" s="1">
        <v>5</v>
      </c>
      <c r="K7" s="1">
        <v>5</v>
      </c>
      <c r="L7" s="1">
        <v>3</v>
      </c>
      <c r="M7" s="1">
        <v>7</v>
      </c>
      <c r="N7" s="4"/>
      <c r="O7" s="1">
        <v>10</v>
      </c>
      <c r="P7" s="8" t="str">
        <f aca="true" t="shared" si="1" ref="P7:P16">D7</f>
        <v>Ian</v>
      </c>
      <c r="Q7" s="8" t="s">
        <v>55</v>
      </c>
      <c r="S7" s="91">
        <v>1</v>
      </c>
      <c r="T7" s="108" t="str">
        <f aca="true" t="shared" si="2" ref="T7:T26">D7</f>
        <v>Ian</v>
      </c>
      <c r="U7" s="1">
        <f aca="true" t="shared" si="3" ref="U7:U26">SUM(E7:O7)</f>
        <v>69</v>
      </c>
      <c r="AC7">
        <v>2</v>
      </c>
      <c r="AD7" t="s">
        <v>44</v>
      </c>
      <c r="AE7">
        <v>74</v>
      </c>
    </row>
    <row r="8" spans="1:31" ht="12.75">
      <c r="A8" s="75" t="s">
        <v>25</v>
      </c>
      <c r="B8">
        <v>2</v>
      </c>
      <c r="C8" s="60">
        <f ca="1" t="shared" si="0"/>
        <v>0.28452821229588654</v>
      </c>
      <c r="D8" s="79" t="s">
        <v>39</v>
      </c>
      <c r="E8" s="1">
        <v>4</v>
      </c>
      <c r="F8" s="1">
        <v>12</v>
      </c>
      <c r="G8" s="1">
        <v>-1</v>
      </c>
      <c r="H8" s="1">
        <v>4</v>
      </c>
      <c r="I8" s="1">
        <v>1</v>
      </c>
      <c r="J8" s="4"/>
      <c r="K8" s="1">
        <v>10</v>
      </c>
      <c r="L8" s="1">
        <v>4</v>
      </c>
      <c r="M8" s="1">
        <v>4</v>
      </c>
      <c r="N8" s="1">
        <v>1</v>
      </c>
      <c r="O8" s="1">
        <v>4</v>
      </c>
      <c r="P8" s="10" t="str">
        <f t="shared" si="1"/>
        <v>Zhaveh</v>
      </c>
      <c r="Q8" s="10" t="s">
        <v>40</v>
      </c>
      <c r="S8" s="92">
        <v>2</v>
      </c>
      <c r="T8" s="109" t="str">
        <f t="shared" si="2"/>
        <v>Zhaveh</v>
      </c>
      <c r="U8" s="1">
        <f t="shared" si="3"/>
        <v>43</v>
      </c>
      <c r="AC8">
        <v>3</v>
      </c>
      <c r="AD8" t="s">
        <v>49</v>
      </c>
      <c r="AE8">
        <v>69</v>
      </c>
    </row>
    <row r="9" spans="1:31" ht="12.75">
      <c r="A9" s="76" t="s">
        <v>9</v>
      </c>
      <c r="B9">
        <v>3</v>
      </c>
      <c r="C9" s="56">
        <f ca="1" t="shared" si="0"/>
        <v>0.8385994380882382</v>
      </c>
      <c r="D9" s="81" t="s">
        <v>44</v>
      </c>
      <c r="E9" s="1">
        <v>7</v>
      </c>
      <c r="F9" s="1">
        <v>10</v>
      </c>
      <c r="G9" s="1">
        <v>5</v>
      </c>
      <c r="H9" s="1">
        <v>8</v>
      </c>
      <c r="I9" s="1">
        <v>8</v>
      </c>
      <c r="J9" s="1">
        <v>4</v>
      </c>
      <c r="K9" s="1">
        <v>12</v>
      </c>
      <c r="L9" s="4"/>
      <c r="M9" s="1">
        <v>8</v>
      </c>
      <c r="N9" s="1">
        <v>4</v>
      </c>
      <c r="O9" s="1">
        <v>8</v>
      </c>
      <c r="P9" s="12" t="str">
        <f t="shared" si="1"/>
        <v>Þói</v>
      </c>
      <c r="Q9" s="12" t="s">
        <v>45</v>
      </c>
      <c r="S9" s="93">
        <v>3</v>
      </c>
      <c r="T9" s="110" t="str">
        <f t="shared" si="2"/>
        <v>Þói</v>
      </c>
      <c r="U9" s="1">
        <f t="shared" si="3"/>
        <v>74</v>
      </c>
      <c r="AC9">
        <v>4</v>
      </c>
      <c r="AD9" t="s">
        <v>52</v>
      </c>
      <c r="AE9">
        <v>65</v>
      </c>
    </row>
    <row r="10" spans="1:35" ht="12.75">
      <c r="A10" s="77" t="s">
        <v>33</v>
      </c>
      <c r="B10">
        <v>4</v>
      </c>
      <c r="C10" s="58">
        <f ca="1" t="shared" si="0"/>
        <v>0.5434780060413242</v>
      </c>
      <c r="D10" s="76" t="s">
        <v>9</v>
      </c>
      <c r="E10" s="1">
        <v>8</v>
      </c>
      <c r="F10" s="1">
        <v>8</v>
      </c>
      <c r="G10" s="4"/>
      <c r="H10" s="1">
        <v>6</v>
      </c>
      <c r="I10" s="1">
        <v>12</v>
      </c>
      <c r="J10" s="1">
        <v>7</v>
      </c>
      <c r="K10" s="1">
        <v>6</v>
      </c>
      <c r="L10" s="1">
        <v>6</v>
      </c>
      <c r="M10" s="1">
        <v>6</v>
      </c>
      <c r="N10" s="1">
        <v>7</v>
      </c>
      <c r="O10" s="1">
        <v>12</v>
      </c>
      <c r="P10" s="7" t="str">
        <f t="shared" si="1"/>
        <v>Gaui</v>
      </c>
      <c r="Q10" s="7" t="s">
        <v>31</v>
      </c>
      <c r="S10" s="94">
        <v>4</v>
      </c>
      <c r="T10" s="111" t="str">
        <f t="shared" si="2"/>
        <v>Gaui</v>
      </c>
      <c r="U10" s="1">
        <f t="shared" si="3"/>
        <v>78</v>
      </c>
      <c r="AC10">
        <v>5</v>
      </c>
      <c r="AD10" t="s">
        <v>24</v>
      </c>
      <c r="AE10">
        <v>58</v>
      </c>
      <c r="AH10" t="s">
        <v>0</v>
      </c>
      <c r="AI10" t="s">
        <v>5</v>
      </c>
    </row>
    <row r="11" spans="1:35" ht="12.75">
      <c r="A11" s="78" t="s">
        <v>36</v>
      </c>
      <c r="B11">
        <v>5</v>
      </c>
      <c r="C11" s="46">
        <f ca="1" t="shared" si="0"/>
        <v>0.885138664557636</v>
      </c>
      <c r="D11" s="77" t="s">
        <v>33</v>
      </c>
      <c r="E11" s="1">
        <v>10</v>
      </c>
      <c r="F11" s="1">
        <v>5</v>
      </c>
      <c r="G11" s="1">
        <v>3</v>
      </c>
      <c r="H11" s="4"/>
      <c r="I11" s="1">
        <v>4</v>
      </c>
      <c r="J11" s="1">
        <v>3</v>
      </c>
      <c r="K11" s="1">
        <v>-1</v>
      </c>
      <c r="L11" s="1">
        <v>7</v>
      </c>
      <c r="M11" s="1">
        <v>2</v>
      </c>
      <c r="N11" s="1">
        <v>12</v>
      </c>
      <c r="O11" s="1">
        <v>6</v>
      </c>
      <c r="P11" s="8" t="str">
        <f t="shared" si="1"/>
        <v>Raggi</v>
      </c>
      <c r="Q11" s="8" t="s">
        <v>34</v>
      </c>
      <c r="S11" s="95">
        <v>5</v>
      </c>
      <c r="T11" s="112" t="str">
        <f t="shared" si="2"/>
        <v>Raggi</v>
      </c>
      <c r="U11" s="1">
        <f t="shared" si="3"/>
        <v>51</v>
      </c>
      <c r="AC11">
        <v>6</v>
      </c>
      <c r="AD11" t="s">
        <v>36</v>
      </c>
      <c r="AE11">
        <v>56</v>
      </c>
      <c r="AG11">
        <v>1</v>
      </c>
      <c r="AH11" t="s">
        <v>9</v>
      </c>
      <c r="AI11">
        <v>154</v>
      </c>
    </row>
    <row r="12" spans="1:35" ht="12.75">
      <c r="A12" s="79" t="s">
        <v>39</v>
      </c>
      <c r="B12">
        <v>6</v>
      </c>
      <c r="C12" s="45">
        <f ca="1" t="shared" si="0"/>
        <v>0.931094418809054</v>
      </c>
      <c r="D12" s="82" t="s">
        <v>57</v>
      </c>
      <c r="E12" s="1">
        <v>-1</v>
      </c>
      <c r="F12" s="1">
        <v>7</v>
      </c>
      <c r="G12" s="1">
        <v>7</v>
      </c>
      <c r="H12" s="1">
        <v>2</v>
      </c>
      <c r="I12" s="1">
        <v>7</v>
      </c>
      <c r="J12" s="1">
        <v>2</v>
      </c>
      <c r="K12" s="1">
        <v>3</v>
      </c>
      <c r="L12" s="1">
        <v>-1</v>
      </c>
      <c r="M12" s="4"/>
      <c r="N12" s="1">
        <v>10</v>
      </c>
      <c r="O12" s="1">
        <v>3</v>
      </c>
      <c r="P12" s="13" t="str">
        <f t="shared" si="1"/>
        <v>Svanhvít</v>
      </c>
      <c r="Q12" s="13" t="s">
        <v>51</v>
      </c>
      <c r="S12" s="96">
        <v>6</v>
      </c>
      <c r="T12" s="113" t="str">
        <f t="shared" si="2"/>
        <v>Svanhvít</v>
      </c>
      <c r="U12" s="1">
        <f t="shared" si="3"/>
        <v>39</v>
      </c>
      <c r="AC12">
        <v>7</v>
      </c>
      <c r="AD12" t="s">
        <v>25</v>
      </c>
      <c r="AE12">
        <v>55</v>
      </c>
      <c r="AG12">
        <v>2</v>
      </c>
      <c r="AH12" t="s">
        <v>24</v>
      </c>
      <c r="AI12">
        <v>146</v>
      </c>
    </row>
    <row r="13" spans="1:35" ht="12.75">
      <c r="A13" s="80" t="s">
        <v>42</v>
      </c>
      <c r="B13">
        <v>7</v>
      </c>
      <c r="C13" s="48">
        <f ca="1" t="shared" si="0"/>
        <v>0.66339862560465</v>
      </c>
      <c r="D13" s="74" t="s">
        <v>24</v>
      </c>
      <c r="E13" s="4"/>
      <c r="F13" s="1">
        <v>4</v>
      </c>
      <c r="G13" s="1">
        <v>6</v>
      </c>
      <c r="H13" s="1">
        <v>7</v>
      </c>
      <c r="I13" s="1">
        <v>6</v>
      </c>
      <c r="J13" s="1">
        <v>1</v>
      </c>
      <c r="K13" s="1">
        <v>4</v>
      </c>
      <c r="L13" s="1">
        <v>5</v>
      </c>
      <c r="M13" s="1">
        <v>10</v>
      </c>
      <c r="N13" s="1">
        <v>8</v>
      </c>
      <c r="O13" s="1">
        <v>7</v>
      </c>
      <c r="P13" s="5" t="str">
        <f t="shared" si="1"/>
        <v>Robbi</v>
      </c>
      <c r="Q13" s="5" t="s">
        <v>29</v>
      </c>
      <c r="S13" s="97">
        <v>7</v>
      </c>
      <c r="T13" s="114" t="str">
        <f t="shared" si="2"/>
        <v>Robbi</v>
      </c>
      <c r="U13" s="1">
        <f t="shared" si="3"/>
        <v>58</v>
      </c>
      <c r="AC13">
        <v>8</v>
      </c>
      <c r="AD13" t="s">
        <v>33</v>
      </c>
      <c r="AE13">
        <v>51</v>
      </c>
      <c r="AG13">
        <v>3</v>
      </c>
      <c r="AH13" t="s">
        <v>49</v>
      </c>
      <c r="AI13">
        <v>141.5</v>
      </c>
    </row>
    <row r="14" spans="1:35" ht="12.75">
      <c r="A14" s="81" t="s">
        <v>44</v>
      </c>
      <c r="B14">
        <v>8</v>
      </c>
      <c r="C14" s="67">
        <f ca="1" t="shared" si="0"/>
        <v>0.1565382433786704</v>
      </c>
      <c r="D14" s="75" t="s">
        <v>25</v>
      </c>
      <c r="E14" s="1">
        <v>6</v>
      </c>
      <c r="F14" s="4"/>
      <c r="G14" s="1">
        <v>4</v>
      </c>
      <c r="H14" s="1">
        <v>12</v>
      </c>
      <c r="I14" s="1">
        <v>3</v>
      </c>
      <c r="J14" s="1">
        <v>6</v>
      </c>
      <c r="K14" s="1">
        <v>2</v>
      </c>
      <c r="L14" s="1">
        <v>8</v>
      </c>
      <c r="M14" s="1">
        <v>3</v>
      </c>
      <c r="N14" s="1">
        <v>6</v>
      </c>
      <c r="O14" s="1">
        <v>5</v>
      </c>
      <c r="P14" s="6" t="str">
        <f t="shared" si="1"/>
        <v>Haukur</v>
      </c>
      <c r="Q14" s="6" t="s">
        <v>30</v>
      </c>
      <c r="S14" s="98">
        <v>8</v>
      </c>
      <c r="T14" s="115" t="str">
        <f t="shared" si="2"/>
        <v>Haukur</v>
      </c>
      <c r="U14" s="1">
        <f t="shared" si="3"/>
        <v>55</v>
      </c>
      <c r="AC14">
        <v>9</v>
      </c>
      <c r="AD14" t="s">
        <v>39</v>
      </c>
      <c r="AE14">
        <v>43</v>
      </c>
      <c r="AG14">
        <v>4</v>
      </c>
      <c r="AH14" t="s">
        <v>33</v>
      </c>
      <c r="AI14">
        <v>127</v>
      </c>
    </row>
    <row r="15" spans="1:35" ht="12.75">
      <c r="A15" s="82" t="s">
        <v>56</v>
      </c>
      <c r="B15">
        <v>9</v>
      </c>
      <c r="C15" s="55">
        <f ca="1" t="shared" si="0"/>
        <v>0.5410467168459068</v>
      </c>
      <c r="D15" s="80" t="s">
        <v>42</v>
      </c>
      <c r="E15" s="1">
        <v>3</v>
      </c>
      <c r="F15" s="1">
        <v>6</v>
      </c>
      <c r="G15" s="1">
        <v>2</v>
      </c>
      <c r="H15" s="1">
        <v>-1</v>
      </c>
      <c r="I15" s="1">
        <v>2</v>
      </c>
      <c r="J15" s="1">
        <v>12</v>
      </c>
      <c r="K15" s="4"/>
      <c r="L15" s="1">
        <v>12</v>
      </c>
      <c r="M15" s="1">
        <v>1</v>
      </c>
      <c r="N15" s="1">
        <v>2</v>
      </c>
      <c r="O15" s="1">
        <v>-1</v>
      </c>
      <c r="P15" s="11" t="str">
        <f t="shared" si="1"/>
        <v>Runi</v>
      </c>
      <c r="Q15" s="11" t="s">
        <v>43</v>
      </c>
      <c r="S15" s="99">
        <v>9</v>
      </c>
      <c r="T15" s="116" t="str">
        <f t="shared" si="2"/>
        <v>Runi</v>
      </c>
      <c r="U15" s="1">
        <f t="shared" si="3"/>
        <v>38</v>
      </c>
      <c r="AC15">
        <v>10</v>
      </c>
      <c r="AD15" t="s">
        <v>48</v>
      </c>
      <c r="AE15">
        <v>39</v>
      </c>
      <c r="AG15">
        <v>5</v>
      </c>
      <c r="AH15" t="s">
        <v>36</v>
      </c>
      <c r="AI15">
        <v>116</v>
      </c>
    </row>
    <row r="16" spans="1:35" ht="12.75">
      <c r="A16" s="77" t="s">
        <v>49</v>
      </c>
      <c r="B16">
        <v>10</v>
      </c>
      <c r="C16" s="59">
        <f ca="1" t="shared" si="0"/>
        <v>0.4948890912597115</v>
      </c>
      <c r="D16" s="78" t="s">
        <v>36</v>
      </c>
      <c r="E16" s="1">
        <v>2</v>
      </c>
      <c r="F16" s="1">
        <v>3</v>
      </c>
      <c r="G16" s="1">
        <v>12</v>
      </c>
      <c r="H16" s="1">
        <v>3</v>
      </c>
      <c r="I16" s="4"/>
      <c r="J16" s="1">
        <v>10</v>
      </c>
      <c r="K16" s="1">
        <v>7</v>
      </c>
      <c r="L16" s="1">
        <v>2</v>
      </c>
      <c r="M16" s="1">
        <v>12</v>
      </c>
      <c r="N16" s="1">
        <v>3</v>
      </c>
      <c r="O16" s="1">
        <v>2</v>
      </c>
      <c r="P16" s="9" t="str">
        <f t="shared" si="1"/>
        <v>Krista</v>
      </c>
      <c r="Q16" s="9" t="s">
        <v>37</v>
      </c>
      <c r="S16" s="94">
        <v>10</v>
      </c>
      <c r="T16" s="111" t="str">
        <f t="shared" si="2"/>
        <v>Krista</v>
      </c>
      <c r="U16" s="1">
        <f t="shared" si="3"/>
        <v>56</v>
      </c>
      <c r="AC16">
        <v>11</v>
      </c>
      <c r="AD16" t="s">
        <v>42</v>
      </c>
      <c r="AE16">
        <v>38</v>
      </c>
      <c r="AG16">
        <v>6</v>
      </c>
      <c r="AH16" t="s">
        <v>25</v>
      </c>
      <c r="AI16">
        <v>107</v>
      </c>
    </row>
    <row r="17" spans="1:35" ht="12.75">
      <c r="A17" s="83" t="s">
        <v>52</v>
      </c>
      <c r="B17">
        <v>11</v>
      </c>
      <c r="C17" s="47">
        <f aca="true" ca="1" t="shared" si="4" ref="C17:C26">RAND()</f>
        <v>0.9975465893569118</v>
      </c>
      <c r="D17" s="83" t="s">
        <v>52</v>
      </c>
      <c r="E17" s="1">
        <v>5</v>
      </c>
      <c r="F17" s="1">
        <v>1</v>
      </c>
      <c r="G17" s="1">
        <v>8</v>
      </c>
      <c r="H17" s="1">
        <v>10</v>
      </c>
      <c r="I17" s="1">
        <v>5</v>
      </c>
      <c r="J17" s="1">
        <v>8</v>
      </c>
      <c r="K17" s="1">
        <v>8</v>
      </c>
      <c r="L17" s="1">
        <v>10</v>
      </c>
      <c r="M17" s="1">
        <v>5</v>
      </c>
      <c r="N17" s="1">
        <v>5</v>
      </c>
      <c r="O17" s="4"/>
      <c r="P17" s="14" t="str">
        <f aca="true" t="shared" si="5" ref="P17:P26">D17</f>
        <v>Jói</v>
      </c>
      <c r="Q17" s="14" t="s">
        <v>53</v>
      </c>
      <c r="S17" s="100">
        <v>11</v>
      </c>
      <c r="T17" s="117" t="str">
        <f t="shared" si="2"/>
        <v>Jói</v>
      </c>
      <c r="U17" s="1">
        <f t="shared" si="3"/>
        <v>65</v>
      </c>
      <c r="AG17">
        <v>7</v>
      </c>
      <c r="AH17" t="s">
        <v>56</v>
      </c>
      <c r="AI17">
        <v>106.5</v>
      </c>
    </row>
    <row r="18" spans="1:35" ht="12.75">
      <c r="A18" s="74" t="s">
        <v>14</v>
      </c>
      <c r="B18">
        <v>12</v>
      </c>
      <c r="C18" s="48">
        <f ca="1" t="shared" si="4"/>
        <v>0.4415929062382391</v>
      </c>
      <c r="D18" s="74" t="s">
        <v>14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6" t="str">
        <f t="shared" si="5"/>
        <v>e</v>
      </c>
      <c r="Q18" s="16"/>
      <c r="S18" s="91">
        <v>12</v>
      </c>
      <c r="T18" s="108" t="str">
        <f t="shared" si="2"/>
        <v>e</v>
      </c>
      <c r="U18" s="1">
        <f t="shared" si="3"/>
        <v>0</v>
      </c>
      <c r="AG18">
        <v>8</v>
      </c>
      <c r="AH18" t="s">
        <v>44</v>
      </c>
      <c r="AI18">
        <v>106</v>
      </c>
    </row>
    <row r="19" spans="1:35" ht="13.5" thickBot="1">
      <c r="A19" s="84" t="s">
        <v>15</v>
      </c>
      <c r="B19">
        <v>13</v>
      </c>
      <c r="C19" s="40">
        <f ca="1" t="shared" si="4"/>
        <v>0.3816409708455968</v>
      </c>
      <c r="D19" s="84" t="s">
        <v>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9" t="str">
        <f t="shared" si="5"/>
        <v>r</v>
      </c>
      <c r="Q19" s="19"/>
      <c r="S19" s="101">
        <v>13</v>
      </c>
      <c r="T19" s="118" t="str">
        <f t="shared" si="2"/>
        <v>r</v>
      </c>
      <c r="U19" s="1">
        <f t="shared" si="3"/>
        <v>0</v>
      </c>
      <c r="AD19" t="s">
        <v>0</v>
      </c>
      <c r="AE19" t="s">
        <v>4</v>
      </c>
      <c r="AG19">
        <v>9</v>
      </c>
      <c r="AH19" t="s">
        <v>52</v>
      </c>
      <c r="AI19">
        <v>103</v>
      </c>
    </row>
    <row r="20" spans="1:35" ht="12.75">
      <c r="A20" s="85" t="s">
        <v>16</v>
      </c>
      <c r="B20">
        <v>14</v>
      </c>
      <c r="C20" s="33">
        <f ca="1" t="shared" si="4"/>
        <v>0.7033521387734896</v>
      </c>
      <c r="D20" s="85" t="s">
        <v>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4" t="str">
        <f t="shared" si="5"/>
        <v>t</v>
      </c>
      <c r="Q20" s="34"/>
      <c r="S20" s="102">
        <v>14</v>
      </c>
      <c r="T20" s="119" t="str">
        <f t="shared" si="2"/>
        <v>t</v>
      </c>
      <c r="U20" s="1">
        <f t="shared" si="3"/>
        <v>0</v>
      </c>
      <c r="W20" s="37"/>
      <c r="X20" s="38" t="s">
        <v>0</v>
      </c>
      <c r="Y20" s="125" t="s">
        <v>5</v>
      </c>
      <c r="AA20" s="71" t="s">
        <v>23</v>
      </c>
      <c r="AC20">
        <v>1</v>
      </c>
      <c r="AD20" t="s">
        <v>24</v>
      </c>
      <c r="AE20">
        <v>88</v>
      </c>
      <c r="AG20">
        <v>10</v>
      </c>
      <c r="AH20" t="s">
        <v>42</v>
      </c>
      <c r="AI20">
        <v>79</v>
      </c>
    </row>
    <row r="21" spans="1:35" ht="12.75">
      <c r="A21" s="82" t="s">
        <v>17</v>
      </c>
      <c r="B21">
        <v>15</v>
      </c>
      <c r="C21" s="45">
        <f ca="1" t="shared" si="4"/>
        <v>0.5592090178928908</v>
      </c>
      <c r="D21" s="82" t="s">
        <v>17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3" t="str">
        <f t="shared" si="5"/>
        <v>y</v>
      </c>
      <c r="Q21" s="13"/>
      <c r="S21" s="99">
        <v>15</v>
      </c>
      <c r="T21" s="116" t="str">
        <f t="shared" si="2"/>
        <v>y</v>
      </c>
      <c r="U21" s="1">
        <f t="shared" si="3"/>
        <v>0</v>
      </c>
      <c r="W21" s="91">
        <v>1</v>
      </c>
      <c r="X21" s="108" t="str">
        <f>A7</f>
        <v>Robbi</v>
      </c>
      <c r="Y21" s="1">
        <f>SUM(U13+U40)</f>
        <v>146</v>
      </c>
      <c r="AC21">
        <v>2</v>
      </c>
      <c r="AD21" t="s">
        <v>9</v>
      </c>
      <c r="AE21">
        <v>76</v>
      </c>
      <c r="AG21">
        <v>11</v>
      </c>
      <c r="AH21" t="s">
        <v>39</v>
      </c>
      <c r="AI21">
        <v>78</v>
      </c>
    </row>
    <row r="22" spans="1:31" ht="12.75">
      <c r="A22" s="86" t="s">
        <v>18</v>
      </c>
      <c r="B22">
        <v>16</v>
      </c>
      <c r="C22" s="65">
        <f ca="1" t="shared" si="4"/>
        <v>0.1140119405713147</v>
      </c>
      <c r="D22" s="86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66" t="str">
        <f t="shared" si="5"/>
        <v>u</v>
      </c>
      <c r="Q22" s="66"/>
      <c r="S22" s="103">
        <v>16</v>
      </c>
      <c r="T22" s="120" t="str">
        <f t="shared" si="2"/>
        <v>u</v>
      </c>
      <c r="U22" s="1">
        <f t="shared" si="3"/>
        <v>0</v>
      </c>
      <c r="W22" s="92">
        <v>2</v>
      </c>
      <c r="X22" s="109" t="str">
        <f aca="true" t="shared" si="6" ref="X22:X40">A8</f>
        <v>Haukur</v>
      </c>
      <c r="Y22" s="1">
        <f>SUM(U14+U37)</f>
        <v>107</v>
      </c>
      <c r="AC22">
        <v>3</v>
      </c>
      <c r="AD22" t="s">
        <v>33</v>
      </c>
      <c r="AE22">
        <v>76</v>
      </c>
    </row>
    <row r="23" spans="1:31" ht="12.75">
      <c r="A23" s="87" t="s">
        <v>19</v>
      </c>
      <c r="B23">
        <v>17</v>
      </c>
      <c r="C23" s="67">
        <f ca="1" t="shared" si="4"/>
        <v>0.45165272442995197</v>
      </c>
      <c r="D23" s="87" t="s">
        <v>19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8" t="str">
        <f t="shared" si="5"/>
        <v>i</v>
      </c>
      <c r="Q23" s="68"/>
      <c r="S23" s="104">
        <v>17</v>
      </c>
      <c r="T23" s="121" t="str">
        <f t="shared" si="2"/>
        <v>i</v>
      </c>
      <c r="U23" s="1">
        <f t="shared" si="3"/>
        <v>0</v>
      </c>
      <c r="W23" s="93">
        <v>3</v>
      </c>
      <c r="X23" s="110" t="str">
        <f t="shared" si="6"/>
        <v>Gaui</v>
      </c>
      <c r="Y23" s="1">
        <f>SUM(U10+U35)</f>
        <v>154</v>
      </c>
      <c r="AC23">
        <v>4</v>
      </c>
      <c r="AD23" t="s">
        <v>49</v>
      </c>
      <c r="AE23">
        <v>72.5</v>
      </c>
    </row>
    <row r="24" spans="1:31" ht="12.75">
      <c r="A24" s="88" t="s">
        <v>20</v>
      </c>
      <c r="B24">
        <v>18</v>
      </c>
      <c r="C24" s="69">
        <f ca="1" t="shared" si="4"/>
        <v>0.10165333612062444</v>
      </c>
      <c r="D24" s="88" t="s"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0" t="str">
        <f t="shared" si="5"/>
        <v>o</v>
      </c>
      <c r="Q24" s="70"/>
      <c r="S24" s="105">
        <v>18</v>
      </c>
      <c r="T24" s="122" t="str">
        <f t="shared" si="2"/>
        <v>o</v>
      </c>
      <c r="U24" s="1">
        <f t="shared" si="3"/>
        <v>0</v>
      </c>
      <c r="W24" s="94">
        <v>4</v>
      </c>
      <c r="X24" s="111" t="str">
        <f t="shared" si="6"/>
        <v>Raggi</v>
      </c>
      <c r="Y24" s="1">
        <f>SUM(U11+U44)</f>
        <v>127</v>
      </c>
      <c r="AC24">
        <v>5</v>
      </c>
      <c r="AD24" t="s">
        <v>57</v>
      </c>
      <c r="AE24">
        <v>67.5</v>
      </c>
    </row>
    <row r="25" spans="1:31" ht="12.75">
      <c r="A25" s="89" t="s">
        <v>21</v>
      </c>
      <c r="B25">
        <v>19</v>
      </c>
      <c r="C25" s="61">
        <f ca="1" t="shared" si="4"/>
        <v>0.44577128191382975</v>
      </c>
      <c r="D25" s="89" t="s">
        <v>21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2" t="str">
        <f t="shared" si="5"/>
        <v>p</v>
      </c>
      <c r="Q25" s="62"/>
      <c r="S25" s="106">
        <v>19</v>
      </c>
      <c r="T25" s="123" t="str">
        <f t="shared" si="2"/>
        <v>p</v>
      </c>
      <c r="U25" s="1">
        <f t="shared" si="3"/>
        <v>0</v>
      </c>
      <c r="W25" s="95">
        <v>5</v>
      </c>
      <c r="X25" s="112" t="str">
        <f t="shared" si="6"/>
        <v>Krista</v>
      </c>
      <c r="Y25" s="1">
        <f>SUM(U16+U34)</f>
        <v>116</v>
      </c>
      <c r="AC25">
        <v>6</v>
      </c>
      <c r="AD25" t="s">
        <v>36</v>
      </c>
      <c r="AE25">
        <v>60</v>
      </c>
    </row>
    <row r="26" spans="1:31" ht="12.75">
      <c r="A26" s="90" t="s">
        <v>22</v>
      </c>
      <c r="B26">
        <v>20</v>
      </c>
      <c r="C26" s="63">
        <f ca="1" t="shared" si="4"/>
        <v>0.43746120982918324</v>
      </c>
      <c r="D26" s="90" t="s">
        <v>22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4" t="str">
        <f t="shared" si="5"/>
        <v>ð</v>
      </c>
      <c r="Q26" s="64"/>
      <c r="S26" s="107">
        <v>20</v>
      </c>
      <c r="T26" s="124" t="str">
        <f t="shared" si="2"/>
        <v>ð</v>
      </c>
      <c r="U26" s="1">
        <f t="shared" si="3"/>
        <v>0</v>
      </c>
      <c r="W26" s="96">
        <v>6</v>
      </c>
      <c r="X26" s="113" t="str">
        <f t="shared" si="6"/>
        <v>Zhaveh</v>
      </c>
      <c r="Y26" s="1">
        <f>SUM(U8+U38)</f>
        <v>78</v>
      </c>
      <c r="AC26">
        <v>7</v>
      </c>
      <c r="AD26" t="s">
        <v>25</v>
      </c>
      <c r="AE26">
        <v>52</v>
      </c>
    </row>
    <row r="27" spans="3:31" ht="12.75">
      <c r="C27" s="35" t="s">
        <v>1</v>
      </c>
      <c r="D27" s="21"/>
      <c r="E27" s="21">
        <f>SUM(E7:E26)</f>
        <v>56</v>
      </c>
      <c r="F27" s="21">
        <f>SUM(F7:F26)</f>
        <v>58</v>
      </c>
      <c r="G27" s="21">
        <f aca="true" t="shared" si="7" ref="G27:O27">SUM(G7:G26)</f>
        <v>56</v>
      </c>
      <c r="H27" s="21">
        <f t="shared" si="7"/>
        <v>56</v>
      </c>
      <c r="I27" s="21">
        <f t="shared" si="7"/>
        <v>58</v>
      </c>
      <c r="J27" s="21">
        <f t="shared" si="7"/>
        <v>58</v>
      </c>
      <c r="K27" s="21">
        <f t="shared" si="7"/>
        <v>56</v>
      </c>
      <c r="L27" s="21">
        <f t="shared" si="7"/>
        <v>56</v>
      </c>
      <c r="M27" s="21">
        <f t="shared" si="7"/>
        <v>58</v>
      </c>
      <c r="N27" s="21">
        <f t="shared" si="7"/>
        <v>58</v>
      </c>
      <c r="O27" s="21">
        <f t="shared" si="7"/>
        <v>56</v>
      </c>
      <c r="P27" s="36"/>
      <c r="W27" s="97">
        <v>7</v>
      </c>
      <c r="X27" s="114" t="str">
        <f t="shared" si="6"/>
        <v>Runi</v>
      </c>
      <c r="Y27" s="1">
        <f>SUM(U15+U43)</f>
        <v>79</v>
      </c>
      <c r="AC27">
        <v>8</v>
      </c>
      <c r="AD27" t="s">
        <v>42</v>
      </c>
      <c r="AE27">
        <v>41</v>
      </c>
    </row>
    <row r="28" spans="23:31" ht="12.75">
      <c r="W28" s="98">
        <v>8</v>
      </c>
      <c r="X28" s="115" t="str">
        <f t="shared" si="6"/>
        <v>Þói</v>
      </c>
      <c r="Y28" s="1">
        <f>SUM(U9+U36)</f>
        <v>106</v>
      </c>
      <c r="AC28">
        <v>9</v>
      </c>
      <c r="AD28" t="s">
        <v>52</v>
      </c>
      <c r="AE28">
        <v>38</v>
      </c>
    </row>
    <row r="29" spans="23:31" ht="12.75">
      <c r="W29" s="99">
        <v>9</v>
      </c>
      <c r="X29" s="116" t="str">
        <f t="shared" si="6"/>
        <v>Svahvít</v>
      </c>
      <c r="Y29" s="1">
        <f>SUM(U12+U41)</f>
        <v>106.5</v>
      </c>
      <c r="AC29">
        <v>10</v>
      </c>
      <c r="AD29" t="s">
        <v>39</v>
      </c>
      <c r="AE29">
        <v>35</v>
      </c>
    </row>
    <row r="30" spans="23:31" ht="12.75">
      <c r="W30" s="94">
        <v>10</v>
      </c>
      <c r="X30" s="111" t="str">
        <f t="shared" si="6"/>
        <v>Ian</v>
      </c>
      <c r="Y30" s="1">
        <f>SUM(U7+U42)</f>
        <v>141.5</v>
      </c>
      <c r="AC30">
        <v>11</v>
      </c>
      <c r="AD30" t="s">
        <v>44</v>
      </c>
      <c r="AE30">
        <v>32</v>
      </c>
    </row>
    <row r="31" spans="2:25" ht="20.25" thickBot="1">
      <c r="B31" s="140" t="s">
        <v>11</v>
      </c>
      <c r="C31" s="140"/>
      <c r="D31" s="141"/>
      <c r="E31" s="48" t="str">
        <f>(A34)</f>
        <v>Robbi</v>
      </c>
      <c r="F31" s="57" t="str">
        <f>(A35)</f>
        <v>Haukur</v>
      </c>
      <c r="G31" s="58" t="str">
        <f>(A36)</f>
        <v>Gaui</v>
      </c>
      <c r="H31" s="46" t="str">
        <f>(A37)</f>
        <v>Raggi</v>
      </c>
      <c r="I31" s="59" t="str">
        <f>(A38)</f>
        <v>Krista</v>
      </c>
      <c r="J31" s="60" t="str">
        <f>(A39)</f>
        <v>Zhaveh</v>
      </c>
      <c r="K31" s="55" t="str">
        <f>(A40)</f>
        <v>Runi</v>
      </c>
      <c r="L31" s="56" t="str">
        <f>(A41)</f>
        <v>Þói</v>
      </c>
      <c r="M31" s="45" t="s">
        <v>57</v>
      </c>
      <c r="N31" s="46" t="str">
        <f>(A43)</f>
        <v>Ian</v>
      </c>
      <c r="O31" s="47" t="str">
        <f>(A44)</f>
        <v>Jói</v>
      </c>
      <c r="W31" s="100">
        <v>11</v>
      </c>
      <c r="X31" s="117" t="str">
        <f t="shared" si="6"/>
        <v>Jói</v>
      </c>
      <c r="Y31" s="1">
        <f>SUM(U17+U39)</f>
        <v>103</v>
      </c>
    </row>
    <row r="32" spans="3:25" ht="13.5" thickBot="1">
      <c r="C32" s="2"/>
      <c r="D32" s="3"/>
      <c r="E32" s="23"/>
      <c r="F32" s="24"/>
      <c r="G32" s="25"/>
      <c r="H32" s="26"/>
      <c r="I32" s="27"/>
      <c r="J32" s="28"/>
      <c r="K32" s="29"/>
      <c r="L32" s="30"/>
      <c r="M32" s="31"/>
      <c r="N32" s="26"/>
      <c r="O32" s="32"/>
      <c r="P32" s="3"/>
      <c r="W32" s="91">
        <v>12</v>
      </c>
      <c r="X32" s="108" t="str">
        <f t="shared" si="6"/>
        <v>e</v>
      </c>
      <c r="Y32" s="1"/>
    </row>
    <row r="33" spans="3:25" ht="12.75">
      <c r="C33" s="73" t="s">
        <v>13</v>
      </c>
      <c r="D33" s="1" t="s">
        <v>0</v>
      </c>
      <c r="E33" s="44" t="str">
        <f>CONCATENATE(A34," gefur")</f>
        <v>Robbi gefur</v>
      </c>
      <c r="F33" s="49" t="str">
        <f>CONCATENATE(A35," gefur")</f>
        <v>Haukur gefur</v>
      </c>
      <c r="G33" s="50" t="str">
        <f>CONCATENATE(A36," gefur")</f>
        <v>Gaui gefur</v>
      </c>
      <c r="H33" s="42" t="str">
        <f>CONCATENATE(A37," gefur")</f>
        <v>Raggi gefur</v>
      </c>
      <c r="I33" s="51" t="str">
        <f>CONCATENATE(A38," gefur")</f>
        <v>Krista gefur</v>
      </c>
      <c r="J33" s="52" t="str">
        <f>CONCATENATE(A39," gefur")</f>
        <v>Zhaveh gefur</v>
      </c>
      <c r="K33" s="53" t="str">
        <f>CONCATENATE(A40," gefur")</f>
        <v>Runi gefur</v>
      </c>
      <c r="L33" s="54" t="str">
        <f>CONCATENATE(A41," gefur")</f>
        <v>Þói gefur</v>
      </c>
      <c r="M33" s="41" t="str">
        <f>CONCATENATE(A42," gefur")</f>
        <v>Svadís gefur</v>
      </c>
      <c r="N33" s="42" t="str">
        <f>CONCATENATE(A43," gefur")</f>
        <v>Ian gefur</v>
      </c>
      <c r="O33" s="43" t="str">
        <f>CONCATENATE(A44," gefur")</f>
        <v>Jói gefur</v>
      </c>
      <c r="P33" s="22" t="s">
        <v>0</v>
      </c>
      <c r="Q33" s="72" t="s">
        <v>12</v>
      </c>
      <c r="S33" s="37"/>
      <c r="T33" s="38" t="s">
        <v>0</v>
      </c>
      <c r="U33" s="125" t="s">
        <v>4</v>
      </c>
      <c r="W33" s="101">
        <v>13</v>
      </c>
      <c r="X33" s="118" t="str">
        <f t="shared" si="6"/>
        <v>r</v>
      </c>
      <c r="Y33" s="1"/>
    </row>
    <row r="34" spans="1:25" ht="12.75">
      <c r="A34" s="74" t="s">
        <v>24</v>
      </c>
      <c r="B34">
        <v>1</v>
      </c>
      <c r="C34" s="59">
        <f aca="true" ca="1" t="shared" si="8" ref="C34:C44">RAND()</f>
        <v>0.20927343349081884</v>
      </c>
      <c r="D34" s="78" t="s">
        <v>36</v>
      </c>
      <c r="E34" s="1">
        <v>12</v>
      </c>
      <c r="F34" s="1">
        <v>4</v>
      </c>
      <c r="G34" s="1">
        <v>6</v>
      </c>
      <c r="H34" s="1">
        <v>10</v>
      </c>
      <c r="I34" s="4"/>
      <c r="J34" s="1">
        <v>2</v>
      </c>
      <c r="K34" s="1">
        <v>4</v>
      </c>
      <c r="L34" s="1">
        <v>7</v>
      </c>
      <c r="M34" s="1">
        <v>4</v>
      </c>
      <c r="N34" s="1">
        <v>6</v>
      </c>
      <c r="O34" s="1">
        <v>5</v>
      </c>
      <c r="P34" s="9" t="str">
        <f aca="true" t="shared" si="9" ref="P34:P44">D34</f>
        <v>Krista</v>
      </c>
      <c r="Q34" s="9" t="s">
        <v>38</v>
      </c>
      <c r="S34" s="91">
        <v>1</v>
      </c>
      <c r="T34" s="108" t="str">
        <f aca="true" t="shared" si="10" ref="T34:T53">D34</f>
        <v>Krista</v>
      </c>
      <c r="U34" s="1">
        <f aca="true" t="shared" si="11" ref="U34:U53">SUM(E34:O34)</f>
        <v>60</v>
      </c>
      <c r="W34" s="102">
        <v>14</v>
      </c>
      <c r="X34" s="119" t="str">
        <f t="shared" si="6"/>
        <v>t</v>
      </c>
      <c r="Y34" s="1"/>
    </row>
    <row r="35" spans="1:25" ht="12.75">
      <c r="A35" s="75" t="s">
        <v>25</v>
      </c>
      <c r="B35">
        <v>2</v>
      </c>
      <c r="C35" s="58">
        <f ca="1" t="shared" si="8"/>
        <v>0.816867271755539</v>
      </c>
      <c r="D35" s="76" t="s">
        <v>9</v>
      </c>
      <c r="E35" s="1">
        <v>5.5</v>
      </c>
      <c r="F35" s="1">
        <v>5.5</v>
      </c>
      <c r="G35" s="4"/>
      <c r="H35" s="1">
        <v>12</v>
      </c>
      <c r="I35" s="1">
        <v>11</v>
      </c>
      <c r="J35" s="1">
        <v>4.5</v>
      </c>
      <c r="K35" s="1">
        <v>6.5</v>
      </c>
      <c r="L35" s="1">
        <v>3.5</v>
      </c>
      <c r="M35" s="1">
        <v>7.5</v>
      </c>
      <c r="N35" s="1">
        <v>9</v>
      </c>
      <c r="O35" s="1">
        <v>11</v>
      </c>
      <c r="P35" s="7" t="str">
        <f t="shared" si="9"/>
        <v>Gaui</v>
      </c>
      <c r="Q35" s="7" t="s">
        <v>32</v>
      </c>
      <c r="S35" s="92">
        <v>2</v>
      </c>
      <c r="T35" s="109" t="str">
        <f t="shared" si="10"/>
        <v>Gaui</v>
      </c>
      <c r="U35" s="1">
        <f t="shared" si="11"/>
        <v>76</v>
      </c>
      <c r="W35" s="99">
        <v>15</v>
      </c>
      <c r="X35" s="116" t="str">
        <f t="shared" si="6"/>
        <v>y</v>
      </c>
      <c r="Y35" s="1"/>
    </row>
    <row r="36" spans="1:25" ht="12.75">
      <c r="A36" s="76" t="s">
        <v>9</v>
      </c>
      <c r="B36">
        <v>3</v>
      </c>
      <c r="C36" s="56">
        <f ca="1" t="shared" si="8"/>
        <v>0.14874107234554357</v>
      </c>
      <c r="D36" s="81" t="s">
        <v>44</v>
      </c>
      <c r="E36" s="1">
        <v>10</v>
      </c>
      <c r="F36" s="1">
        <v>3</v>
      </c>
      <c r="G36" s="1">
        <v>1</v>
      </c>
      <c r="H36" s="1">
        <v>1</v>
      </c>
      <c r="I36" s="1">
        <v>2</v>
      </c>
      <c r="J36" s="1">
        <v>6</v>
      </c>
      <c r="K36" s="1">
        <v>2</v>
      </c>
      <c r="L36" s="4"/>
      <c r="M36" s="1">
        <v>3</v>
      </c>
      <c r="N36" s="1">
        <v>3</v>
      </c>
      <c r="O36" s="1">
        <v>1</v>
      </c>
      <c r="P36" s="12" t="str">
        <f t="shared" si="9"/>
        <v>Þói</v>
      </c>
      <c r="Q36" s="12" t="s">
        <v>47</v>
      </c>
      <c r="S36" s="93">
        <v>3</v>
      </c>
      <c r="T36" s="110" t="str">
        <f t="shared" si="10"/>
        <v>Þói</v>
      </c>
      <c r="U36" s="1">
        <f t="shared" si="11"/>
        <v>32</v>
      </c>
      <c r="W36" s="103">
        <v>16</v>
      </c>
      <c r="X36" s="120" t="str">
        <f t="shared" si="6"/>
        <v>u</v>
      </c>
      <c r="Y36" s="1"/>
    </row>
    <row r="37" spans="1:25" ht="12.75">
      <c r="A37" s="77" t="s">
        <v>33</v>
      </c>
      <c r="B37">
        <v>4</v>
      </c>
      <c r="C37" s="67">
        <f ca="1" t="shared" si="8"/>
        <v>0.21247700755553156</v>
      </c>
      <c r="D37" s="75" t="s">
        <v>25</v>
      </c>
      <c r="E37" s="1">
        <v>1</v>
      </c>
      <c r="F37" s="4"/>
      <c r="G37" s="1">
        <v>3</v>
      </c>
      <c r="H37" s="1">
        <v>4</v>
      </c>
      <c r="I37" s="1">
        <v>3</v>
      </c>
      <c r="J37" s="1">
        <v>7</v>
      </c>
      <c r="K37" s="1">
        <v>3</v>
      </c>
      <c r="L37" s="1">
        <v>12</v>
      </c>
      <c r="M37" s="1">
        <v>10</v>
      </c>
      <c r="N37" s="1">
        <v>2</v>
      </c>
      <c r="O37" s="1">
        <v>7</v>
      </c>
      <c r="P37" s="6" t="str">
        <f t="shared" si="9"/>
        <v>Haukur</v>
      </c>
      <c r="Q37" s="6" t="s">
        <v>35</v>
      </c>
      <c r="S37" s="94">
        <v>4</v>
      </c>
      <c r="T37" s="111" t="str">
        <f t="shared" si="10"/>
        <v>Haukur</v>
      </c>
      <c r="U37" s="1">
        <f t="shared" si="11"/>
        <v>52</v>
      </c>
      <c r="W37" s="104">
        <v>17</v>
      </c>
      <c r="X37" s="121" t="str">
        <f t="shared" si="6"/>
        <v>i</v>
      </c>
      <c r="Y37" s="1"/>
    </row>
    <row r="38" spans="1:25" ht="12.75">
      <c r="A38" s="78" t="s">
        <v>36</v>
      </c>
      <c r="B38">
        <v>5</v>
      </c>
      <c r="C38" s="60">
        <f ca="1" t="shared" si="8"/>
        <v>0.6359615109071906</v>
      </c>
      <c r="D38" s="79" t="s">
        <v>39</v>
      </c>
      <c r="E38" s="1">
        <v>3</v>
      </c>
      <c r="F38" s="1">
        <v>10</v>
      </c>
      <c r="G38" s="1">
        <v>2</v>
      </c>
      <c r="H38" s="1">
        <v>3</v>
      </c>
      <c r="I38" s="1">
        <v>1</v>
      </c>
      <c r="J38" s="4"/>
      <c r="K38" s="1">
        <v>5</v>
      </c>
      <c r="L38" s="1">
        <v>2</v>
      </c>
      <c r="M38" s="1">
        <v>2</v>
      </c>
      <c r="N38" s="1">
        <v>1</v>
      </c>
      <c r="O38" s="1">
        <v>6</v>
      </c>
      <c r="P38" s="10" t="str">
        <f t="shared" si="9"/>
        <v>Zhaveh</v>
      </c>
      <c r="Q38" s="10" t="s">
        <v>41</v>
      </c>
      <c r="S38" s="95">
        <v>5</v>
      </c>
      <c r="T38" s="112" t="str">
        <f t="shared" si="10"/>
        <v>Zhaveh</v>
      </c>
      <c r="U38" s="1">
        <f t="shared" si="11"/>
        <v>35</v>
      </c>
      <c r="W38" s="105">
        <v>18</v>
      </c>
      <c r="X38" s="122" t="str">
        <f t="shared" si="6"/>
        <v>o</v>
      </c>
      <c r="Y38" s="1"/>
    </row>
    <row r="39" spans="1:25" ht="12.75">
      <c r="A39" s="79" t="s">
        <v>39</v>
      </c>
      <c r="B39">
        <v>6</v>
      </c>
      <c r="C39" s="47">
        <f ca="1" t="shared" si="8"/>
        <v>0.01908876829926598</v>
      </c>
      <c r="D39" s="83" t="s">
        <v>52</v>
      </c>
      <c r="E39" s="1">
        <v>2</v>
      </c>
      <c r="F39" s="1">
        <v>1</v>
      </c>
      <c r="G39" s="1">
        <v>4</v>
      </c>
      <c r="H39" s="1">
        <v>5</v>
      </c>
      <c r="I39" s="1">
        <v>6</v>
      </c>
      <c r="J39" s="1">
        <v>1</v>
      </c>
      <c r="K39" s="1">
        <v>1</v>
      </c>
      <c r="L39" s="1">
        <v>1</v>
      </c>
      <c r="M39" s="1">
        <v>5</v>
      </c>
      <c r="N39" s="1">
        <v>12</v>
      </c>
      <c r="O39" s="4"/>
      <c r="P39" s="14" t="str">
        <f t="shared" si="9"/>
        <v>Jói</v>
      </c>
      <c r="Q39" s="14" t="s">
        <v>54</v>
      </c>
      <c r="S39" s="96">
        <v>6</v>
      </c>
      <c r="T39" s="113" t="str">
        <f t="shared" si="10"/>
        <v>Jói</v>
      </c>
      <c r="U39" s="1">
        <f t="shared" si="11"/>
        <v>38</v>
      </c>
      <c r="W39" s="106">
        <v>19</v>
      </c>
      <c r="X39" s="123" t="str">
        <f t="shared" si="6"/>
        <v>p</v>
      </c>
      <c r="Y39" s="1"/>
    </row>
    <row r="40" spans="1:25" ht="12.75">
      <c r="A40" s="80" t="s">
        <v>42</v>
      </c>
      <c r="B40">
        <v>7</v>
      </c>
      <c r="C40" s="48">
        <f ca="1" t="shared" si="8"/>
        <v>0.3389437710654113</v>
      </c>
      <c r="D40" s="74" t="s">
        <v>24</v>
      </c>
      <c r="E40" s="4"/>
      <c r="F40" s="1">
        <v>12</v>
      </c>
      <c r="G40" s="1">
        <v>10</v>
      </c>
      <c r="H40" s="1">
        <v>8</v>
      </c>
      <c r="I40" s="1">
        <v>7</v>
      </c>
      <c r="J40" s="1">
        <v>12</v>
      </c>
      <c r="K40" s="1">
        <v>12</v>
      </c>
      <c r="L40" s="1">
        <v>8</v>
      </c>
      <c r="M40" s="1">
        <v>6</v>
      </c>
      <c r="N40" s="1">
        <v>5</v>
      </c>
      <c r="O40" s="1">
        <v>8</v>
      </c>
      <c r="P40" s="5" t="str">
        <f t="shared" si="9"/>
        <v>Robbi</v>
      </c>
      <c r="Q40" s="5" t="s">
        <v>28</v>
      </c>
      <c r="S40" s="97">
        <v>7</v>
      </c>
      <c r="T40" s="114" t="str">
        <f t="shared" si="10"/>
        <v>Robbi</v>
      </c>
      <c r="U40" s="1">
        <f t="shared" si="11"/>
        <v>88</v>
      </c>
      <c r="W40" s="107">
        <v>20</v>
      </c>
      <c r="X40" s="124" t="str">
        <f t="shared" si="6"/>
        <v>ð</v>
      </c>
      <c r="Y40" s="1"/>
    </row>
    <row r="41" spans="1:21" ht="12.75">
      <c r="A41" s="81" t="s">
        <v>44</v>
      </c>
      <c r="B41">
        <v>8</v>
      </c>
      <c r="C41" s="45">
        <f ca="1" t="shared" si="8"/>
        <v>0.35151855148372557</v>
      </c>
      <c r="D41" s="82" t="s">
        <v>57</v>
      </c>
      <c r="E41" s="1">
        <v>7.5</v>
      </c>
      <c r="F41" s="1">
        <v>7.5</v>
      </c>
      <c r="G41" s="1">
        <v>7.5</v>
      </c>
      <c r="H41" s="1">
        <v>6.5</v>
      </c>
      <c r="I41" s="1">
        <v>4.5</v>
      </c>
      <c r="J41" s="1">
        <v>9</v>
      </c>
      <c r="K41" s="1">
        <v>9</v>
      </c>
      <c r="L41" s="1">
        <v>5.5</v>
      </c>
      <c r="M41" s="4"/>
      <c r="N41" s="1">
        <v>7</v>
      </c>
      <c r="O41" s="1">
        <v>3.5</v>
      </c>
      <c r="P41" s="13" t="str">
        <f t="shared" si="9"/>
        <v>Svanhvít</v>
      </c>
      <c r="Q41" s="13" t="s">
        <v>50</v>
      </c>
      <c r="S41" s="98">
        <v>8</v>
      </c>
      <c r="T41" s="115" t="str">
        <f t="shared" si="10"/>
        <v>Svanhvít</v>
      </c>
      <c r="U41" s="1">
        <f t="shared" si="11"/>
        <v>67.5</v>
      </c>
    </row>
    <row r="42" spans="1:21" ht="12.75">
      <c r="A42" s="82" t="s">
        <v>48</v>
      </c>
      <c r="B42">
        <v>9</v>
      </c>
      <c r="C42" s="46">
        <f ca="1" t="shared" si="8"/>
        <v>0.08523808197977889</v>
      </c>
      <c r="D42" s="77" t="s">
        <v>49</v>
      </c>
      <c r="E42" s="1">
        <v>7.5</v>
      </c>
      <c r="F42" s="1">
        <v>7.5</v>
      </c>
      <c r="G42" s="1">
        <v>7.5</v>
      </c>
      <c r="H42" s="1">
        <v>6.5</v>
      </c>
      <c r="I42" s="1">
        <v>4.5</v>
      </c>
      <c r="J42" s="1">
        <v>9</v>
      </c>
      <c r="K42" s="1">
        <v>9</v>
      </c>
      <c r="L42" s="1">
        <v>5.5</v>
      </c>
      <c r="M42" s="1">
        <v>12</v>
      </c>
      <c r="N42" s="4"/>
      <c r="O42" s="1">
        <v>3.5</v>
      </c>
      <c r="P42" s="8" t="str">
        <f t="shared" si="9"/>
        <v>Ian</v>
      </c>
      <c r="Q42" s="8" t="s">
        <v>50</v>
      </c>
      <c r="S42" s="99">
        <v>9</v>
      </c>
      <c r="T42" s="116" t="str">
        <f t="shared" si="10"/>
        <v>Ian</v>
      </c>
      <c r="U42" s="1">
        <f t="shared" si="11"/>
        <v>72.5</v>
      </c>
    </row>
    <row r="43" spans="1:21" ht="12.75">
      <c r="A43" s="77" t="s">
        <v>49</v>
      </c>
      <c r="B43">
        <v>10</v>
      </c>
      <c r="C43" s="55">
        <f ca="1" t="shared" si="8"/>
        <v>0.18237152065302675</v>
      </c>
      <c r="D43" s="80" t="s">
        <v>42</v>
      </c>
      <c r="E43" s="1">
        <v>4</v>
      </c>
      <c r="F43" s="1">
        <v>2</v>
      </c>
      <c r="G43" s="1">
        <v>5</v>
      </c>
      <c r="H43" s="1">
        <v>2</v>
      </c>
      <c r="I43" s="1">
        <v>8</v>
      </c>
      <c r="J43" s="1">
        <v>3</v>
      </c>
      <c r="K43" s="4"/>
      <c r="L43" s="1">
        <v>10</v>
      </c>
      <c r="M43" s="1">
        <v>1</v>
      </c>
      <c r="N43" s="1">
        <v>4</v>
      </c>
      <c r="O43" s="1">
        <v>2</v>
      </c>
      <c r="P43" s="11" t="str">
        <f t="shared" si="9"/>
        <v>Runi</v>
      </c>
      <c r="Q43" s="11" t="s">
        <v>46</v>
      </c>
      <c r="S43" s="94">
        <v>10</v>
      </c>
      <c r="T43" s="111" t="str">
        <f t="shared" si="10"/>
        <v>Runi</v>
      </c>
      <c r="U43" s="1">
        <f t="shared" si="11"/>
        <v>41</v>
      </c>
    </row>
    <row r="44" spans="1:21" ht="12.75">
      <c r="A44" s="83" t="s">
        <v>52</v>
      </c>
      <c r="B44">
        <v>11</v>
      </c>
      <c r="C44" s="46">
        <f ca="1" t="shared" si="8"/>
        <v>0.5812721572972936</v>
      </c>
      <c r="D44" s="77" t="s">
        <v>33</v>
      </c>
      <c r="E44" s="1">
        <v>5.5</v>
      </c>
      <c r="F44" s="1">
        <v>5.5</v>
      </c>
      <c r="G44" s="1">
        <v>12</v>
      </c>
      <c r="H44" s="4"/>
      <c r="I44" s="1">
        <v>11</v>
      </c>
      <c r="J44" s="1">
        <v>4.5</v>
      </c>
      <c r="K44" s="1">
        <v>6.5</v>
      </c>
      <c r="L44" s="1">
        <v>3.5</v>
      </c>
      <c r="M44" s="1">
        <v>7.5</v>
      </c>
      <c r="N44" s="1">
        <v>9</v>
      </c>
      <c r="O44" s="1">
        <v>11</v>
      </c>
      <c r="P44" s="8" t="str">
        <f t="shared" si="9"/>
        <v>Raggi</v>
      </c>
      <c r="Q44" s="8" t="s">
        <v>32</v>
      </c>
      <c r="S44" s="100">
        <v>11</v>
      </c>
      <c r="T44" s="117" t="str">
        <f t="shared" si="10"/>
        <v>Raggi</v>
      </c>
      <c r="U44" s="1">
        <f t="shared" si="11"/>
        <v>76</v>
      </c>
    </row>
    <row r="45" spans="1:21" ht="12.75">
      <c r="A45" s="74" t="s">
        <v>14</v>
      </c>
      <c r="B45">
        <v>12</v>
      </c>
      <c r="C45" s="48">
        <f aca="true" ca="1" t="shared" si="12" ref="C45:C53">RAND()</f>
        <v>0.9496724554544465</v>
      </c>
      <c r="D45" s="74" t="s">
        <v>14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 t="str">
        <f aca="true" t="shared" si="13" ref="P45:P53">D45</f>
        <v>e</v>
      </c>
      <c r="Q45" s="16"/>
      <c r="S45" s="91">
        <v>12</v>
      </c>
      <c r="T45" s="108" t="str">
        <f t="shared" si="10"/>
        <v>e</v>
      </c>
      <c r="U45" s="1">
        <f t="shared" si="11"/>
        <v>0</v>
      </c>
    </row>
    <row r="46" spans="1:21" ht="12.75">
      <c r="A46" s="84" t="s">
        <v>15</v>
      </c>
      <c r="B46">
        <v>13</v>
      </c>
      <c r="C46" s="40">
        <f ca="1" t="shared" si="12"/>
        <v>0.6327390457727018</v>
      </c>
      <c r="D46" s="84" t="s">
        <v>15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9" t="str">
        <f t="shared" si="13"/>
        <v>r</v>
      </c>
      <c r="Q46" s="19"/>
      <c r="S46" s="101">
        <v>13</v>
      </c>
      <c r="T46" s="118" t="str">
        <f t="shared" si="10"/>
        <v>r</v>
      </c>
      <c r="U46" s="1">
        <f t="shared" si="11"/>
        <v>0</v>
      </c>
    </row>
    <row r="47" spans="1:21" ht="12.75">
      <c r="A47" s="85" t="s">
        <v>16</v>
      </c>
      <c r="B47">
        <v>14</v>
      </c>
      <c r="C47" s="33">
        <f ca="1" t="shared" si="12"/>
        <v>0.08929674816085154</v>
      </c>
      <c r="D47" s="85" t="s">
        <v>16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4" t="str">
        <f t="shared" si="13"/>
        <v>t</v>
      </c>
      <c r="Q47" s="34"/>
      <c r="S47" s="102">
        <v>14</v>
      </c>
      <c r="T47" s="119" t="str">
        <f t="shared" si="10"/>
        <v>t</v>
      </c>
      <c r="U47" s="1">
        <f t="shared" si="11"/>
        <v>0</v>
      </c>
    </row>
    <row r="48" spans="1:21" ht="12.75">
      <c r="A48" s="82" t="s">
        <v>17</v>
      </c>
      <c r="B48">
        <v>15</v>
      </c>
      <c r="C48" s="45">
        <f ca="1" t="shared" si="12"/>
        <v>0.9524803293411148</v>
      </c>
      <c r="D48" s="82" t="s">
        <v>17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3" t="str">
        <f t="shared" si="13"/>
        <v>y</v>
      </c>
      <c r="Q48" s="13"/>
      <c r="S48" s="99">
        <v>15</v>
      </c>
      <c r="T48" s="116" t="str">
        <f t="shared" si="10"/>
        <v>y</v>
      </c>
      <c r="U48" s="1">
        <f t="shared" si="11"/>
        <v>0</v>
      </c>
    </row>
    <row r="49" spans="1:21" ht="12.75">
      <c r="A49" s="86" t="s">
        <v>18</v>
      </c>
      <c r="B49">
        <v>16</v>
      </c>
      <c r="C49" s="65">
        <f ca="1" t="shared" si="12"/>
        <v>0.5414144824555509</v>
      </c>
      <c r="D49" s="86" t="s">
        <v>18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6" t="str">
        <f t="shared" si="13"/>
        <v>u</v>
      </c>
      <c r="Q49" s="66"/>
      <c r="S49" s="103">
        <v>16</v>
      </c>
      <c r="T49" s="120" t="str">
        <f t="shared" si="10"/>
        <v>u</v>
      </c>
      <c r="U49" s="1">
        <f t="shared" si="11"/>
        <v>0</v>
      </c>
    </row>
    <row r="50" spans="1:21" ht="12.75">
      <c r="A50" s="87" t="s">
        <v>19</v>
      </c>
      <c r="B50">
        <v>17</v>
      </c>
      <c r="C50" s="67">
        <f ca="1" t="shared" si="12"/>
        <v>0.5411892896830128</v>
      </c>
      <c r="D50" s="87" t="s">
        <v>19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68" t="str">
        <f t="shared" si="13"/>
        <v>i</v>
      </c>
      <c r="Q50" s="68"/>
      <c r="S50" s="104">
        <v>17</v>
      </c>
      <c r="T50" s="121" t="str">
        <f t="shared" si="10"/>
        <v>i</v>
      </c>
      <c r="U50" s="1">
        <f t="shared" si="11"/>
        <v>0</v>
      </c>
    </row>
    <row r="51" spans="1:21" ht="12.75">
      <c r="A51" s="88" t="s">
        <v>20</v>
      </c>
      <c r="B51">
        <v>18</v>
      </c>
      <c r="C51" s="69">
        <f ca="1" t="shared" si="12"/>
        <v>0.9812665008653643</v>
      </c>
      <c r="D51" s="88" t="s">
        <v>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0" t="str">
        <f t="shared" si="13"/>
        <v>o</v>
      </c>
      <c r="Q51" s="70"/>
      <c r="S51" s="105">
        <v>18</v>
      </c>
      <c r="T51" s="122" t="str">
        <f t="shared" si="10"/>
        <v>o</v>
      </c>
      <c r="U51" s="1">
        <f t="shared" si="11"/>
        <v>0</v>
      </c>
    </row>
    <row r="52" spans="1:21" ht="12.75">
      <c r="A52" s="89" t="s">
        <v>21</v>
      </c>
      <c r="B52">
        <v>19</v>
      </c>
      <c r="C52" s="61">
        <f ca="1" t="shared" si="12"/>
        <v>0.7140693750026705</v>
      </c>
      <c r="D52" s="89" t="s">
        <v>21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2" t="str">
        <f t="shared" si="13"/>
        <v>p</v>
      </c>
      <c r="Q52" s="62"/>
      <c r="S52" s="106">
        <v>19</v>
      </c>
      <c r="T52" s="123" t="str">
        <f t="shared" si="10"/>
        <v>p</v>
      </c>
      <c r="U52" s="1">
        <f t="shared" si="11"/>
        <v>0</v>
      </c>
    </row>
    <row r="53" spans="1:21" ht="12.75">
      <c r="A53" s="90" t="s">
        <v>22</v>
      </c>
      <c r="B53">
        <v>20</v>
      </c>
      <c r="C53" s="63">
        <f ca="1" t="shared" si="12"/>
        <v>0.5835724833139035</v>
      </c>
      <c r="D53" s="90" t="s">
        <v>22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64" t="str">
        <f t="shared" si="13"/>
        <v>ð</v>
      </c>
      <c r="Q53" s="64"/>
      <c r="S53" s="107">
        <v>20</v>
      </c>
      <c r="T53" s="124" t="str">
        <f t="shared" si="10"/>
        <v>ð</v>
      </c>
      <c r="U53" s="1">
        <f t="shared" si="11"/>
        <v>0</v>
      </c>
    </row>
    <row r="54" spans="3:16" ht="12.75">
      <c r="C54" s="35" t="s">
        <v>1</v>
      </c>
      <c r="D54" s="21"/>
      <c r="E54" s="21">
        <f>SUM(E34:E53)</f>
        <v>58</v>
      </c>
      <c r="F54" s="21">
        <f>SUM(F34:F53)</f>
        <v>58</v>
      </c>
      <c r="G54" s="21">
        <f aca="true" t="shared" si="14" ref="G54:O54">SUM(G34:G53)</f>
        <v>58</v>
      </c>
      <c r="H54" s="21">
        <f t="shared" si="14"/>
        <v>58</v>
      </c>
      <c r="I54" s="21">
        <f t="shared" si="14"/>
        <v>58</v>
      </c>
      <c r="J54" s="21">
        <f t="shared" si="14"/>
        <v>58</v>
      </c>
      <c r="K54" s="21">
        <f t="shared" si="14"/>
        <v>58</v>
      </c>
      <c r="L54" s="21">
        <f t="shared" si="14"/>
        <v>58</v>
      </c>
      <c r="M54" s="21">
        <f t="shared" si="14"/>
        <v>58</v>
      </c>
      <c r="N54" s="21">
        <f t="shared" si="14"/>
        <v>58</v>
      </c>
      <c r="O54" s="21">
        <f t="shared" si="14"/>
        <v>58</v>
      </c>
      <c r="P54" s="36"/>
    </row>
    <row r="57" spans="3:16" ht="13.5" thickBot="1">
      <c r="C57" s="17" t="s">
        <v>2</v>
      </c>
      <c r="D57" s="15"/>
      <c r="E57" s="39">
        <f aca="true" t="shared" si="15" ref="E57:O57">SUM(E27+E54)</f>
        <v>114</v>
      </c>
      <c r="F57" s="39">
        <f t="shared" si="15"/>
        <v>116</v>
      </c>
      <c r="G57" s="39">
        <f t="shared" si="15"/>
        <v>114</v>
      </c>
      <c r="H57" s="39">
        <f t="shared" si="15"/>
        <v>114</v>
      </c>
      <c r="I57" s="39">
        <f t="shared" si="15"/>
        <v>116</v>
      </c>
      <c r="J57" s="39">
        <f t="shared" si="15"/>
        <v>116</v>
      </c>
      <c r="K57" s="39">
        <f t="shared" si="15"/>
        <v>114</v>
      </c>
      <c r="L57" s="39">
        <f t="shared" si="15"/>
        <v>114</v>
      </c>
      <c r="M57" s="39">
        <f t="shared" si="15"/>
        <v>116</v>
      </c>
      <c r="N57" s="39">
        <f t="shared" si="15"/>
        <v>116</v>
      </c>
      <c r="O57" s="39">
        <f t="shared" si="15"/>
        <v>114</v>
      </c>
      <c r="P57" s="20"/>
    </row>
  </sheetData>
  <sheetProtection/>
  <mergeCells count="2">
    <mergeCell ref="B31:D31"/>
    <mergeCell ref="B4:D4"/>
  </mergeCells>
  <conditionalFormatting sqref="Y21:Y4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{8b927f43-d0e4-4125-bf59-6326f5c5aced}</x14:id>
        </ext>
      </extLst>
    </cfRule>
  </conditionalFormatting>
  <conditionalFormatting sqref="AI11:AI21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{a0b3bf53-f36a-4a41-b52f-ae54c0ae1820}</x14:id>
        </ext>
      </extLst>
    </cfRule>
  </conditionalFormatting>
  <printOptions/>
  <pageMargins left="0.7" right="0.7" top="0.75" bottom="0.75" header="0.3" footer="0.3"/>
  <pageSetup horizontalDpi="300" verticalDpi="3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927f43-d0e4-4125-bf59-6326f5c5ac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Y21:Y40</xm:sqref>
        </x14:conditionalFormatting>
        <x14:conditionalFormatting xmlns:xm="http://schemas.microsoft.com/office/excel/2006/main">
          <x14:cfRule type="dataBar" id="{a0b3bf53-f36a-4a41-b52f-ae54c0ae18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AI11:AI21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N39"/>
  <sheetViews>
    <sheetView zoomScalePageLayoutView="0" workbookViewId="0" topLeftCell="A1">
      <selection activeCell="N2" sqref="N2"/>
    </sheetView>
  </sheetViews>
  <sheetFormatPr defaultColWidth="9.140625" defaultRowHeight="12.75"/>
  <sheetData>
    <row r="2" ht="12.75">
      <c r="N2" s="71"/>
    </row>
    <row r="10" ht="12.75">
      <c r="B10" t="s">
        <v>6</v>
      </c>
    </row>
    <row r="13" ht="12.75">
      <c r="D13" s="18"/>
    </row>
    <row r="25" ht="12.75">
      <c r="B25" t="s">
        <v>7</v>
      </c>
    </row>
    <row r="39" ht="12.75">
      <c r="B39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26"/>
  <sheetViews>
    <sheetView zoomScalePageLayoutView="0" workbookViewId="0" topLeftCell="A4">
      <selection activeCell="C5" sqref="C5:E16"/>
    </sheetView>
  </sheetViews>
  <sheetFormatPr defaultColWidth="9.140625" defaultRowHeight="12.75"/>
  <cols>
    <col min="4" max="4" width="39.7109375" style="0" bestFit="1" customWidth="1"/>
    <col min="5" max="5" width="34.8515625" style="0" bestFit="1" customWidth="1"/>
  </cols>
  <sheetData>
    <row r="4" ht="13.5" thickBot="1"/>
    <row r="5" spans="3:5" ht="15.75" thickBot="1">
      <c r="C5" s="132"/>
      <c r="D5" s="129" t="s">
        <v>26</v>
      </c>
      <c r="E5" s="128" t="s">
        <v>27</v>
      </c>
    </row>
    <row r="6" spans="3:5" ht="15">
      <c r="C6" s="133" t="s">
        <v>24</v>
      </c>
      <c r="D6" s="130" t="s">
        <v>29</v>
      </c>
      <c r="E6" s="136" t="s">
        <v>28</v>
      </c>
    </row>
    <row r="7" spans="3:5" ht="15">
      <c r="C7" s="134" t="s">
        <v>25</v>
      </c>
      <c r="D7" s="131" t="s">
        <v>30</v>
      </c>
      <c r="E7" s="137" t="s">
        <v>35</v>
      </c>
    </row>
    <row r="8" spans="3:5" ht="15">
      <c r="C8" s="134" t="s">
        <v>9</v>
      </c>
      <c r="D8" s="131" t="s">
        <v>31</v>
      </c>
      <c r="E8" s="137" t="s">
        <v>32</v>
      </c>
    </row>
    <row r="9" spans="3:5" ht="15">
      <c r="C9" s="134" t="s">
        <v>33</v>
      </c>
      <c r="D9" s="131" t="s">
        <v>34</v>
      </c>
      <c r="E9" s="137" t="s">
        <v>32</v>
      </c>
    </row>
    <row r="10" spans="3:5" ht="15">
      <c r="C10" s="134" t="s">
        <v>36</v>
      </c>
      <c r="D10" s="131" t="s">
        <v>37</v>
      </c>
      <c r="E10" s="137" t="s">
        <v>38</v>
      </c>
    </row>
    <row r="11" spans="3:5" ht="15">
      <c r="C11" s="134" t="s">
        <v>39</v>
      </c>
      <c r="D11" s="131" t="s">
        <v>40</v>
      </c>
      <c r="E11" s="137" t="s">
        <v>41</v>
      </c>
    </row>
    <row r="12" spans="3:5" ht="15">
      <c r="C12" s="134" t="s">
        <v>42</v>
      </c>
      <c r="D12" s="131" t="s">
        <v>43</v>
      </c>
      <c r="E12" s="137" t="s">
        <v>46</v>
      </c>
    </row>
    <row r="13" spans="3:5" ht="15">
      <c r="C13" s="134" t="s">
        <v>44</v>
      </c>
      <c r="D13" s="131" t="s">
        <v>45</v>
      </c>
      <c r="E13" s="137" t="s">
        <v>47</v>
      </c>
    </row>
    <row r="14" spans="3:5" ht="15">
      <c r="C14" s="134" t="s">
        <v>48</v>
      </c>
      <c r="D14" s="131" t="s">
        <v>51</v>
      </c>
      <c r="E14" s="137" t="s">
        <v>50</v>
      </c>
    </row>
    <row r="15" spans="3:5" ht="15">
      <c r="C15" s="134" t="s">
        <v>49</v>
      </c>
      <c r="D15" s="131" t="s">
        <v>29</v>
      </c>
      <c r="E15" s="137" t="s">
        <v>50</v>
      </c>
    </row>
    <row r="16" spans="3:5" ht="15.75" thickBot="1">
      <c r="C16" s="135" t="s">
        <v>52</v>
      </c>
      <c r="D16" s="138" t="s">
        <v>53</v>
      </c>
      <c r="E16" s="139" t="s">
        <v>54</v>
      </c>
    </row>
    <row r="17" spans="3:5" ht="15">
      <c r="C17" s="127"/>
      <c r="D17" s="127"/>
      <c r="E17" s="127"/>
    </row>
    <row r="18" spans="3:5" ht="15">
      <c r="C18" s="126"/>
      <c r="D18" s="126"/>
      <c r="E18" s="126"/>
    </row>
    <row r="19" spans="3:5" ht="15">
      <c r="C19" s="126"/>
      <c r="D19" s="126"/>
      <c r="E19" s="126"/>
    </row>
    <row r="20" spans="3:5" ht="15">
      <c r="C20" s="126"/>
      <c r="D20" s="126"/>
      <c r="E20" s="126"/>
    </row>
    <row r="21" spans="3:5" ht="15">
      <c r="C21" s="126"/>
      <c r="D21" s="126"/>
      <c r="E21" s="126"/>
    </row>
    <row r="22" spans="3:5" ht="15">
      <c r="C22" s="126"/>
      <c r="D22" s="126"/>
      <c r="E22" s="126"/>
    </row>
    <row r="23" spans="3:5" ht="15">
      <c r="C23" s="126"/>
      <c r="D23" s="126"/>
      <c r="E23" s="126"/>
    </row>
    <row r="24" spans="3:5" ht="15">
      <c r="C24" s="126"/>
      <c r="D24" s="126"/>
      <c r="E24" s="126"/>
    </row>
    <row r="25" spans="3:5" ht="15">
      <c r="C25" s="126"/>
      <c r="D25" s="126"/>
      <c r="E25" s="126"/>
    </row>
    <row r="26" spans="3:5" ht="15">
      <c r="C26" s="126"/>
      <c r="D26" s="126"/>
      <c r="E26" s="1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 brugernavn</dc:creator>
  <cp:keywords/>
  <dc:description/>
  <cp:lastModifiedBy>Hawk</cp:lastModifiedBy>
  <dcterms:created xsi:type="dcterms:W3CDTF">2004-03-04T21:51:37Z</dcterms:created>
  <dcterms:modified xsi:type="dcterms:W3CDTF">2007-09-18T21:36:57Z</dcterms:modified>
  <cp:category/>
  <cp:version/>
  <cp:contentType/>
  <cp:contentStatus/>
</cp:coreProperties>
</file>